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EE7F1FEA-D59E-4C9C-A983-DAEF526F8C9B}" xr6:coauthVersionLast="47" xr6:coauthVersionMax="47" xr10:uidLastSave="{00000000-0000-0000-0000-000000000000}"/>
  <bookViews>
    <workbookView xWindow="63090" yWindow="1350" windowWidth="21600" windowHeight="11175" tabRatio="515" xr2:uid="{00000000-000D-0000-FFFF-FFFF00000000}"/>
  </bookViews>
  <sheets>
    <sheet name="Čepro a.s. Sedlnice" sheetId="1" r:id="rId1"/>
  </sheets>
  <definedNames>
    <definedName name="_xlnm.Print_Area" localSheetId="0">'Čepro a.s. Sedlnice'!$A$1:$F$145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2" i="1" l="1"/>
  <c r="F142" i="1" s="1"/>
  <c r="F125" i="1" l="1"/>
  <c r="F126" i="1"/>
  <c r="F127" i="1"/>
  <c r="F128" i="1"/>
  <c r="F129" i="1"/>
  <c r="F130" i="1"/>
  <c r="F124" i="1"/>
  <c r="F44" i="1"/>
  <c r="F43" i="1"/>
  <c r="F42" i="1"/>
  <c r="F28" i="1"/>
  <c r="F41" i="1"/>
  <c r="F120" i="1"/>
  <c r="F119" i="1"/>
  <c r="F118" i="1"/>
  <c r="F117" i="1"/>
  <c r="F116" i="1"/>
  <c r="F115" i="1"/>
  <c r="F114" i="1"/>
  <c r="F113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75" i="1"/>
  <c r="F74" i="1"/>
  <c r="F73" i="1"/>
  <c r="F72" i="1"/>
  <c r="F71" i="1"/>
  <c r="F70" i="1"/>
  <c r="F69" i="1"/>
  <c r="F68" i="1"/>
  <c r="F56" i="1"/>
  <c r="F54" i="1"/>
  <c r="F55" i="1"/>
  <c r="F60" i="1"/>
  <c r="F63" i="1"/>
  <c r="F62" i="1"/>
  <c r="F61" i="1"/>
  <c r="F57" i="1"/>
  <c r="F53" i="1"/>
  <c r="F81" i="1"/>
  <c r="F78" i="1"/>
  <c r="F64" i="1"/>
  <c r="F65" i="1"/>
  <c r="F66" i="1"/>
  <c r="F67" i="1"/>
  <c r="F77" i="1"/>
  <c r="F79" i="1"/>
  <c r="F80" i="1"/>
  <c r="F82" i="1"/>
  <c r="F83" i="1"/>
  <c r="F23" i="1"/>
  <c r="F40" i="1"/>
  <c r="F45" i="1"/>
  <c r="F46" i="1"/>
  <c r="F34" i="1"/>
  <c r="F59" i="1"/>
  <c r="F58" i="1"/>
  <c r="F27" i="1"/>
  <c r="F25" i="1"/>
  <c r="F24" i="1"/>
  <c r="F37" i="1"/>
  <c r="F36" i="1"/>
  <c r="F38" i="1"/>
  <c r="F39" i="1"/>
  <c r="F21" i="1"/>
  <c r="F52" i="1"/>
  <c r="F51" i="1"/>
  <c r="F35" i="1"/>
  <c r="F33" i="1"/>
  <c r="F29" i="1"/>
  <c r="F26" i="1"/>
  <c r="F22" i="1"/>
  <c r="F20" i="1"/>
  <c r="F141" i="1" l="1"/>
  <c r="F140" i="1"/>
  <c r="F137" i="1"/>
  <c r="F138" i="1"/>
  <c r="F139" i="1"/>
  <c r="F144" i="1" l="1"/>
</calcChain>
</file>

<file path=xl/sharedStrings.xml><?xml version="1.0" encoding="utf-8"?>
<sst xmlns="http://schemas.openxmlformats.org/spreadsheetml/2006/main" count="336" uniqueCount="202">
  <si>
    <t>Poznámka:</t>
  </si>
  <si>
    <t>Číslo pol.</t>
  </si>
  <si>
    <t>POPIS VÝKONU</t>
  </si>
  <si>
    <t>Jednotka</t>
  </si>
  <si>
    <t>Množství</t>
  </si>
  <si>
    <t>Jednotková cena</t>
  </si>
  <si>
    <t xml:space="preserve">Cena </t>
  </si>
  <si>
    <t>1.</t>
  </si>
  <si>
    <t>1.01</t>
  </si>
  <si>
    <t>ks</t>
  </si>
  <si>
    <t>1.02</t>
  </si>
  <si>
    <t>2.</t>
  </si>
  <si>
    <t>2.01</t>
  </si>
  <si>
    <t>2.02</t>
  </si>
  <si>
    <t>2.03</t>
  </si>
  <si>
    <t>kpl</t>
  </si>
  <si>
    <t>Celkem</t>
  </si>
  <si>
    <t>Specifikace</t>
  </si>
  <si>
    <t>3.</t>
  </si>
  <si>
    <t>m</t>
  </si>
  <si>
    <t>VAE SPRINKLERS, s.r.o.</t>
  </si>
  <si>
    <t>Náměstí J. Gagarina 233/1, 710 00 Ostrava</t>
  </si>
  <si>
    <t>www.vaesprinklers.cz</t>
  </si>
  <si>
    <t>3.04</t>
  </si>
  <si>
    <t>3.05</t>
  </si>
  <si>
    <t>1.03</t>
  </si>
  <si>
    <t>1.04</t>
  </si>
  <si>
    <t>1.05</t>
  </si>
  <si>
    <t>1.06</t>
  </si>
  <si>
    <t>1.07</t>
  </si>
  <si>
    <t>1.08</t>
  </si>
  <si>
    <t>1.09</t>
  </si>
  <si>
    <t>1.10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</si>
  <si>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</si>
  <si>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</si>
  <si>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</si>
  <si>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</si>
  <si>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</si>
  <si>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</si>
  <si>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</si>
  <si>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</si>
  <si>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</si>
  <si>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</si>
  <si>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</si>
  <si>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3.06</t>
  </si>
  <si>
    <t>4.</t>
  </si>
  <si>
    <t>4.01</t>
  </si>
  <si>
    <t>4.02</t>
  </si>
  <si>
    <t>4.03</t>
  </si>
  <si>
    <t>3.07</t>
  </si>
  <si>
    <t>3.08</t>
  </si>
  <si>
    <t>3.09</t>
  </si>
  <si>
    <t>3.10</t>
  </si>
  <si>
    <t>TECHNOLOGIE</t>
  </si>
  <si>
    <t>TECHNOLOGIE MONTÁŽ</t>
  </si>
  <si>
    <t>Drobný elektroinstalační materiál</t>
  </si>
  <si>
    <t>3.11</t>
  </si>
  <si>
    <t>3.12</t>
  </si>
  <si>
    <t>3.13</t>
  </si>
  <si>
    <t>3.14</t>
  </si>
  <si>
    <t>3.15</t>
  </si>
  <si>
    <t>3.30</t>
  </si>
  <si>
    <t>3.31</t>
  </si>
  <si>
    <t>3.35</t>
  </si>
  <si>
    <t>Drobný instalační materiál</t>
  </si>
  <si>
    <t>ROZVODY</t>
  </si>
  <si>
    <t>ROZVODY MONTÁŽ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</si>
  <si>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</si>
  <si>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</si>
  <si>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</si>
  <si>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</si>
  <si>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</si>
  <si>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</si>
  <si>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</si>
  <si>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</si>
  <si>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</si>
  <si>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</si>
  <si>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</si>
  <si>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</si>
  <si>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</si>
  <si>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</si>
  <si>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</si>
  <si>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</si>
  <si>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</si>
  <si>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</si>
  <si>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</si>
  <si>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</si>
  <si>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</si>
  <si>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</si>
  <si>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</si>
  <si>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</si>
  <si>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</si>
  <si>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</si>
  <si>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</si>
  <si>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</si>
  <si>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</si>
  <si>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</si>
  <si>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</si>
  <si>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OSTATNÍ</t>
  </si>
  <si>
    <t>DODÁVKA TECHNOLOGIE</t>
  </si>
  <si>
    <t>MONTÁŽ TECHNOLOGIE</t>
  </si>
  <si>
    <t>DODÁVKA ROZVODU</t>
  </si>
  <si>
    <t>MONTÁŽ ROZVODU</t>
  </si>
  <si>
    <t>VÝCHOZÍ REVIZE</t>
  </si>
  <si>
    <t>KONTROLA TIČR</t>
  </si>
  <si>
    <t>PROJEKTOVÁ DOKUMENTACE SS</t>
  </si>
  <si>
    <t>CESTOVNÉ A NOCLEŽNÉ</t>
  </si>
  <si>
    <t>5.</t>
  </si>
  <si>
    <t>5.01</t>
  </si>
  <si>
    <t>5.08</t>
  </si>
  <si>
    <t>5.09</t>
  </si>
  <si>
    <t>5.10</t>
  </si>
  <si>
    <t>5.11</t>
  </si>
  <si>
    <t>5.13</t>
  </si>
  <si>
    <t>3.36</t>
  </si>
  <si>
    <t>b) součásti prací jsou veškeré zkoušky, potřebná měření, inspekce, uvedení zařízení do provozu, zaškolení obsluhy a revize</t>
  </si>
  <si>
    <t>Záložní akumulátor 12V / 12Ah</t>
  </si>
  <si>
    <t>Koppler 12rel, adresný, v krytu</t>
  </si>
  <si>
    <t>Vyhotovení betonového sloupku pro připevnění nové nosné konzole, včetně výkopových prací a ostatní potřebných prací či komponentů k vyhotovení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</si>
  <si>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</si>
  <si>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</si>
  <si>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</si>
  <si>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</si>
  <si>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</si>
  <si>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</si>
  <si>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</si>
  <si>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</si>
  <si>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</si>
  <si>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</si>
  <si>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</si>
  <si>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</si>
  <si>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</si>
  <si>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</si>
  <si>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3.32</t>
  </si>
  <si>
    <t>3.33</t>
  </si>
  <si>
    <t>3.34</t>
  </si>
  <si>
    <t>5.14</t>
  </si>
  <si>
    <t>Geodetické zaměření výkopových prací</t>
  </si>
  <si>
    <t>Úprava stávající kabeláže</t>
  </si>
  <si>
    <t>a) uvedené ceny jsou bez DPH</t>
  </si>
  <si>
    <t>c) výkaz výměr neobsahuje sw, hw a zkušební vybavení pro instalaci a zkoušení slaboproudých systémů, předpokládá se, že je jím již odborná firma vybavena.</t>
  </si>
  <si>
    <t>d) součástí dodávky je zpracování veškeré dílenské dokumentace a projektu skutečného provedení</t>
  </si>
  <si>
    <t>e) zhotovitel prohlašuje, že podmínky a rozsah poptávky (výkresové a textové části a soupisu výkonů) podrobně prostudoval, že jsou mu zcela jasné a jednoznačné pro kompletní realizací díla a tím bere na vědomí, že na veškeré nároky, které vyplynou dodatečně, z důvodu nepochopení či nerespektování těchto podmínek, nebude brán zřetel</t>
  </si>
  <si>
    <t>REKONSTRUKCE EPS NA SKLADĚ PHL ČEPRO A.S. SEDLNICE</t>
  </si>
  <si>
    <t>Tlačítko modré resetovatelné - technologické tlačítko pro blokování hašení SHZ</t>
  </si>
  <si>
    <t>Ústředna EPS IQControlC, čelní ovládací panel s GEA pro 64 skupin, 1 kruhová linka v krytu s prostorem pro 2x záložní akumulátor</t>
  </si>
  <si>
    <t>Alarmový koppler 4/2, adresný</t>
  </si>
  <si>
    <t>Koppler 12rel, adresný</t>
  </si>
  <si>
    <t>Externí spínaný síťový zdroj 27,6V DC/10A-2x26Ah v nástěnném kovovém krytu, signalizační výstupy (porucha 230V, porucha AKU), v krytu s prostorem pro 2x záložní akumulátor</t>
  </si>
  <si>
    <t>Záložní akumulátor 12V / 26Ah</t>
  </si>
  <si>
    <t>Rozvaděč RSHZ 524 pro kopplery (2 pole)</t>
  </si>
  <si>
    <t>Záložní akumulátor 12V / 26 Ah</t>
  </si>
  <si>
    <t>Připojení vstupů / výstupů do kopplerů SHZ</t>
  </si>
  <si>
    <t>Demontáž stávajících komponentů</t>
  </si>
  <si>
    <t>Silový kabel PRAFlaDur P60-R 5x1,5 s funkční integritou při požáru</t>
  </si>
  <si>
    <t>Silový kabel PRAFlaDur P60-R 12x1,5 s funkční integritou při požáru</t>
  </si>
  <si>
    <t>Silový kabel PRAFlaDur+ P60-R 5x1,5 s funkční integritou při požáru, odolný proti vodě a UV záření</t>
  </si>
  <si>
    <t>Silový kabel PRAFlaDur+ P60-R 12x1,5 s funkční integritou při požáru, odolný proti vodě a UV záření</t>
  </si>
  <si>
    <t>Sdělovací kabel PRAFlaGuard P60R 1x2x,8 s funkční integritou při požáru</t>
  </si>
  <si>
    <t>Sdělovací kabel PRAFlaGuard P60R 2x2x,8 s funkční integritou při požáru</t>
  </si>
  <si>
    <t>Sdělovací kabel PRAFlaGuard P60R 4x2x,8 s funkční integritou při požáru</t>
  </si>
  <si>
    <t>Silový kabel PRAFlaDur P60-R 2x1,5 s funkční integritou při požáru</t>
  </si>
  <si>
    <t>Silový kabel PRAFlaDur+ P60-R 4x2,5 s funkční integritou při požáru, odolný proti vodě a UV záření</t>
  </si>
  <si>
    <t>Silový kabel PRAFlaDur+ P60-R 4x16 s funkční integritou při požáru, odolný proti vodě a UV záření</t>
  </si>
  <si>
    <t>Silový kabel PRAFlaDur P60-R 3x1,5 s funkční integritou při požáru</t>
  </si>
  <si>
    <t>Silový kabel PRAFlaDur P60-R 3x1,5O s funkční integritou při požáru</t>
  </si>
  <si>
    <t>Silový kabel PRAFlaDur P60-R 5x16 s funkční integritou při požáru</t>
  </si>
  <si>
    <t>Kabelový žlab LINEAR+ s garantovanou funkčností při požáru o rozměrech 100mm x 300 mm (v x š), včetně spojovacího a upevňovacího materiálu</t>
  </si>
  <si>
    <t>Víko pro kabelový žlab LINEAR+ s garantovanou funkčností při požáru o rozměrech 100mm x 300mm (v x š)</t>
  </si>
  <si>
    <t>Nosný profil pro uchycení kabelového žlabu s garantovanou funkčností při o délce 350 mm, včetně spojovacího a upevňovacího materiálu</t>
  </si>
  <si>
    <t>Pomocný kotvící materiál (např. TCS, závitové tyče, texy, ...) pro uchycení kabelového žlabu s garantovanou funkčností při požáru na žlab LINEAR+ o rozměrech 100mm x 300mm (v x š) včetně spojovacího a upevňovacího materiálu</t>
  </si>
  <si>
    <t>Kabelový žlab LINEAR+ s garantovanou funkčností při požáru o rozměrech 100mm x 200 mm (v x š), včetně spojovacího a upevňovacího materiálu</t>
  </si>
  <si>
    <t>Víko pro kabelový žlab LINEAR+ s garantovanou funkčností při požáru o rozměrech 100mm x 200mm (v x š)</t>
  </si>
  <si>
    <t>Nosný profil pro uchycení kabelového žlabu s garantovanou funkčností při o délce 250 mm, včetně spojovacího a upevňovacího materiálu</t>
  </si>
  <si>
    <t>Pomocný kotvící materiál (např. TCS, závitové tyče, texy, ...) pro uchycení kabelového žlabu s garantovanou funkčností při požáru na žlab LINEAR+ o rozměrech 100mm x 200mm (v x š) včetně spojovacího a upevňovacího materiálu</t>
  </si>
  <si>
    <t>Kabelový žlab LINEAR+ s garantovanou funkčností při požáru o rozměrech 50mm x 50 mm (v x š), včetně spojovacího a upevňovacího materiálu</t>
  </si>
  <si>
    <t>Víko pro kabelový žlab LINEAR+ s garantovanou funkčností při požáru o rozměrech 50mm x 50mm (v x š)</t>
  </si>
  <si>
    <t>Pomocný kotvící materiál (např. TCS, závitové tyče, texy, ...) pro uchycení kabelového žlabu s garantovanou funkčností při požáru na žlab LINEAR+ o rozměrech 50mm x 50mm (v x š) včetně spojovacího a upevňovacího materiálu</t>
  </si>
  <si>
    <t>Nosný profil pro uchycení kabelového žlabu s garantovanou funkčností při o délce 82 mm, včetně spojovacího a upevňovacího materiálu</t>
  </si>
  <si>
    <r>
      <t>Uzemňovací vodič CY 6mm</t>
    </r>
    <r>
      <rPr>
        <vertAlign val="superscript"/>
        <sz val="10"/>
        <rFont val="Calibri"/>
        <family val="2"/>
        <charset val="238"/>
      </rPr>
      <t>2</t>
    </r>
    <r>
      <rPr>
        <sz val="10"/>
        <rFont val="Calibri"/>
        <family val="2"/>
        <charset val="238"/>
      </rPr>
      <t xml:space="preserve"> (zelenožlutý)</t>
    </r>
  </si>
  <si>
    <t>Ohniodolná kabelová příchytka s garantovanou funkčností při požáru pro kabel průměr 12mm</t>
  </si>
  <si>
    <t>Protipožární ucpávka HILTI (cca 10 prostupů)</t>
  </si>
  <si>
    <t>Demontáž stávajících rozvodů</t>
  </si>
  <si>
    <t>Osazení rozvaděče RSHZ 524</t>
  </si>
  <si>
    <t>Rozvaděč RMS 524 pole 4-13</t>
  </si>
  <si>
    <t>Připojení kabeláže na svorky rozvaděče RMS 524</t>
  </si>
  <si>
    <t>Osazení rozvaděče RMS 524</t>
  </si>
  <si>
    <t>Připojení kabelaže do servopohonů</t>
  </si>
  <si>
    <t>1</t>
  </si>
  <si>
    <t>2</t>
  </si>
  <si>
    <t>3</t>
  </si>
  <si>
    <t>4</t>
  </si>
  <si>
    <t>OŽIVENÍ SYSTÉMU SHZ</t>
  </si>
  <si>
    <t>KOORDINACE S OSTATNÍMI PROFESEMI (EPS, …)</t>
  </si>
  <si>
    <t>5</t>
  </si>
  <si>
    <t>FUNKČNÍ A KOORDINAČNÍ ZKOUŠKY S EPS</t>
  </si>
  <si>
    <t>SHRNUTÍ</t>
  </si>
  <si>
    <t>vae.sprinklers@vaesprinklers.cz</t>
  </si>
  <si>
    <t>6.</t>
  </si>
  <si>
    <t>ÚPRAVA ŘÍDÍCÍHO SYSTÉMU</t>
  </si>
  <si>
    <t>D.1.4.7 Dodávka MaR SHZ</t>
  </si>
  <si>
    <t>Stabilní hasicí zařízení SHZ měření a regulace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</si>
</sst>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\ _K_č"/>
    <numFmt numFmtId="165" formatCode="#,##0.00\ [$Kč-405];[Red]\-#,##0.00\ [$Kč-405]"/>
    <numFmt numFmtId="166" formatCode="mm\/yyyy"/>
    <numFmt numFmtId="167" formatCode="[$-405]General"/>
    <numFmt numFmtId="168" formatCode="[$-405]0%"/>
  </numFmts>
  <fonts count="29"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24"/>
      <name val="Arial"/>
      <family val="2"/>
      <charset val="238"/>
    </font>
    <font>
      <b/>
      <sz val="9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1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7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u/>
      <sz val="12"/>
      <color indexed="8"/>
      <name val="formata"/>
    </font>
    <font>
      <u/>
      <sz val="10"/>
      <color indexed="8"/>
      <name val="formata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sz val="10"/>
      <color rgb="FF000000"/>
      <name val="Arial CE1"/>
      <charset val="238"/>
    </font>
    <font>
      <sz val="10"/>
      <color rgb="FF000000"/>
      <name val="Arial CE1"/>
      <family val="2"/>
      <charset val="238"/>
    </font>
    <font>
      <sz val="10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name val="Arial"/>
      <family val="2"/>
      <charset val="238"/>
    </font>
    <font>
      <u/>
      <sz val="10"/>
      <color indexed="8"/>
      <name val="formata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6">
    <xf numFmtId="0" fontId="0" fillId="0" borderId="0"/>
    <xf numFmtId="167" fontId="19" fillId="0" borderId="0" applyBorder="0" applyProtection="0"/>
    <xf numFmtId="0" fontId="13" fillId="0" borderId="0" applyNumberFormat="0" applyBorder="0" applyAlignment="0" applyProtection="0"/>
    <xf numFmtId="0" fontId="20" fillId="0" borderId="0"/>
    <xf numFmtId="0" fontId="15" fillId="0" borderId="0"/>
    <xf numFmtId="0" fontId="21" fillId="0" borderId="0"/>
  </cellStyleXfs>
  <cellXfs count="8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2" xfId="0" applyBorder="1"/>
    <xf numFmtId="4" fontId="2" fillId="0" borderId="2" xfId="0" applyNumberFormat="1" applyFont="1" applyBorder="1" applyAlignment="1" applyProtection="1">
      <alignment horizontal="left"/>
      <protection locked="0"/>
    </xf>
    <xf numFmtId="14" fontId="3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4" fontId="3" fillId="0" borderId="0" xfId="0" applyNumberFormat="1" applyFont="1" applyAlignment="1">
      <alignment horizontal="center"/>
    </xf>
    <xf numFmtId="0" fontId="0" fillId="0" borderId="5" xfId="0" applyBorder="1"/>
    <xf numFmtId="0" fontId="6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49" fontId="10" fillId="0" borderId="1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0" fontId="0" fillId="0" borderId="7" xfId="0" applyBorder="1"/>
    <xf numFmtId="0" fontId="22" fillId="0" borderId="2" xfId="0" applyFont="1" applyBorder="1" applyAlignment="1">
      <alignment horizontal="left"/>
    </xf>
    <xf numFmtId="0" fontId="0" fillId="0" borderId="8" xfId="0" applyBorder="1"/>
    <xf numFmtId="0" fontId="23" fillId="0" borderId="0" xfId="0" applyFont="1" applyAlignment="1">
      <alignment horizontal="left"/>
    </xf>
    <xf numFmtId="0" fontId="0" fillId="0" borderId="10" xfId="0" applyBorder="1"/>
    <xf numFmtId="0" fontId="0" fillId="0" borderId="12" xfId="0" applyBorder="1"/>
    <xf numFmtId="0" fontId="23" fillId="0" borderId="12" xfId="0" applyFont="1" applyBorder="1" applyAlignment="1">
      <alignment horizontal="left" vertical="top"/>
    </xf>
    <xf numFmtId="0" fontId="0" fillId="0" borderId="13" xfId="0" applyBorder="1"/>
    <xf numFmtId="0" fontId="16" fillId="0" borderId="2" xfId="0" applyFont="1" applyBorder="1" applyAlignment="1">
      <alignment horizontal="left"/>
    </xf>
    <xf numFmtId="0" fontId="24" fillId="0" borderId="0" xfId="0" applyFont="1"/>
    <xf numFmtId="166" fontId="9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4" fillId="0" borderId="0" xfId="2" applyFont="1" applyBorder="1" applyAlignment="1">
      <alignment wrapText="1"/>
    </xf>
    <xf numFmtId="164" fontId="11" fillId="0" borderId="0" xfId="0" applyNumberFormat="1" applyFont="1" applyAlignment="1">
      <alignment horizontal="center" vertical="center" wrapText="1"/>
    </xf>
    <xf numFmtId="165" fontId="11" fillId="0" borderId="0" xfId="0" applyNumberFormat="1" applyFont="1" applyAlignment="1" applyProtection="1">
      <alignment horizontal="center" vertical="center" wrapText="1"/>
      <protection locked="0"/>
    </xf>
    <xf numFmtId="165" fontId="11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left"/>
    </xf>
    <xf numFmtId="165" fontId="23" fillId="0" borderId="0" xfId="0" applyNumberFormat="1" applyFont="1" applyAlignment="1">
      <alignment horizontal="right"/>
    </xf>
    <xf numFmtId="165" fontId="25" fillId="0" borderId="0" xfId="0" applyNumberFormat="1" applyFont="1" applyAlignment="1">
      <alignment horizontal="right"/>
    </xf>
    <xf numFmtId="49" fontId="25" fillId="0" borderId="0" xfId="0" applyNumberFormat="1" applyFont="1" applyAlignment="1">
      <alignment horizontal="left"/>
    </xf>
    <xf numFmtId="49" fontId="23" fillId="0" borderId="0" xfId="0" applyNumberFormat="1" applyFont="1" applyAlignment="1">
      <alignment horizontal="left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164" fontId="12" fillId="0" borderId="15" xfId="0" applyNumberFormat="1" applyFont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horizontal="center" vertical="center" wrapText="1"/>
      <protection locked="0"/>
    </xf>
    <xf numFmtId="4" fontId="12" fillId="0" borderId="16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8" fillId="0" borderId="7" xfId="0" applyFont="1" applyBorder="1"/>
    <xf numFmtId="164" fontId="6" fillId="0" borderId="7" xfId="0" applyNumberFormat="1" applyFont="1" applyBorder="1" applyAlignment="1">
      <alignment horizontal="center"/>
    </xf>
    <xf numFmtId="4" fontId="8" fillId="0" borderId="7" xfId="0" applyNumberFormat="1" applyFont="1" applyBorder="1" applyAlignment="1" applyProtection="1">
      <alignment horizontal="left" vertical="top" wrapText="1"/>
      <protection locked="0"/>
    </xf>
    <xf numFmtId="4" fontId="8" fillId="0" borderId="8" xfId="0" applyNumberFormat="1" applyFont="1" applyBorder="1" applyAlignment="1" applyProtection="1">
      <alignment horizontal="left" vertical="top" wrapText="1"/>
      <protection locked="0"/>
    </xf>
    <xf numFmtId="0" fontId="26" fillId="0" borderId="0" xfId="0" applyFont="1" applyAlignment="1">
      <alignment horizontal="right"/>
    </xf>
    <xf numFmtId="0" fontId="26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6" xfId="0" applyBorder="1"/>
    <xf numFmtId="0" fontId="0" fillId="0" borderId="9" xfId="0" applyBorder="1"/>
    <xf numFmtId="0" fontId="0" fillId="0" borderId="11" xfId="0" applyBorder="1"/>
    <xf numFmtId="49" fontId="0" fillId="0" borderId="4" xfId="0" applyNumberFormat="1" applyBorder="1" applyAlignment="1">
      <alignment horizontal="left" vertical="center"/>
    </xf>
    <xf numFmtId="0" fontId="0" fillId="0" borderId="0" xfId="0" applyAlignment="1">
      <alignment horizontal="left"/>
    </xf>
    <xf numFmtId="49" fontId="25" fillId="0" borderId="18" xfId="0" applyNumberFormat="1" applyFont="1" applyBorder="1" applyAlignment="1">
      <alignment horizontal="left"/>
    </xf>
    <xf numFmtId="0" fontId="25" fillId="0" borderId="18" xfId="0" applyFont="1" applyBorder="1" applyAlignment="1">
      <alignment vertical="center" wrapText="1"/>
    </xf>
    <xf numFmtId="0" fontId="26" fillId="0" borderId="18" xfId="0" applyFont="1" applyBorder="1"/>
    <xf numFmtId="165" fontId="26" fillId="0" borderId="18" xfId="0" applyNumberFormat="1" applyFont="1" applyBorder="1"/>
    <xf numFmtId="49" fontId="23" fillId="0" borderId="18" xfId="0" applyNumberFormat="1" applyFont="1" applyBorder="1" applyAlignment="1">
      <alignment horizontal="left"/>
    </xf>
    <xf numFmtId="0" fontId="26" fillId="0" borderId="18" xfId="0" applyFont="1" applyBorder="1" applyAlignment="1">
      <alignment wrapText="1"/>
    </xf>
    <xf numFmtId="0" fontId="23" fillId="0" borderId="18" xfId="4" applyFont="1" applyBorder="1" applyAlignment="1">
      <alignment horizontal="left" wrapText="1"/>
    </xf>
    <xf numFmtId="0" fontId="23" fillId="0" borderId="18" xfId="0" applyFont="1" applyBorder="1" applyAlignment="1">
      <alignment horizontal="right"/>
    </xf>
    <xf numFmtId="165" fontId="23" fillId="0" borderId="18" xfId="0" applyNumberFormat="1" applyFont="1" applyBorder="1" applyAlignment="1">
      <alignment horizontal="right"/>
    </xf>
    <xf numFmtId="0" fontId="23" fillId="0" borderId="18" xfId="0" applyFont="1" applyBorder="1" applyAlignment="1">
      <alignment horizontal="left" wrapText="1"/>
    </xf>
    <xf numFmtId="0" fontId="25" fillId="0" borderId="18" xfId="0" applyFont="1" applyBorder="1" applyAlignment="1">
      <alignment horizontal="left" wrapText="1"/>
    </xf>
    <xf numFmtId="0" fontId="25" fillId="0" borderId="18" xfId="0" applyFont="1" applyBorder="1" applyAlignment="1">
      <alignment horizontal="right"/>
    </xf>
    <xf numFmtId="168" fontId="23" fillId="0" borderId="18" xfId="1" applyNumberFormat="1" applyFont="1" applyBorder="1" applyAlignment="1">
      <alignment horizontal="right"/>
    </xf>
    <xf numFmtId="0" fontId="23" fillId="0" borderId="18" xfId="0" applyFont="1" applyBorder="1" applyAlignment="1">
      <alignment horizontal="right" wrapText="1"/>
    </xf>
    <xf numFmtId="0" fontId="23" fillId="0" borderId="18" xfId="0" applyFont="1" applyBorder="1" applyAlignment="1">
      <alignment horizontal="left"/>
    </xf>
    <xf numFmtId="0" fontId="15" fillId="0" borderId="18" xfId="0" applyFont="1" applyBorder="1"/>
    <xf numFmtId="165" fontId="17" fillId="0" borderId="18" xfId="0" applyNumberFormat="1" applyFont="1" applyBorder="1"/>
    <xf numFmtId="0" fontId="28" fillId="0" borderId="0" xfId="2" applyFont="1" applyAlignment="1">
      <alignment horizontal="left"/>
    </xf>
    <xf numFmtId="0" fontId="0" fillId="0" borderId="1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1" fillId="0" borderId="11" xfId="5" applyBorder="1" applyAlignment="1">
      <alignment horizontal="left" vertical="top" wrapText="1"/>
    </xf>
    <xf numFmtId="0" fontId="21" fillId="0" borderId="12" xfId="5" applyBorder="1" applyAlignment="1">
      <alignment horizontal="left" vertical="top" wrapText="1"/>
    </xf>
    <xf numFmtId="0" fontId="21" fillId="0" borderId="13" xfId="5" applyBorder="1" applyAlignment="1">
      <alignment horizontal="left" vertical="top" wrapText="1"/>
    </xf>
    <xf numFmtId="4" fontId="8" fillId="0" borderId="0" xfId="0" applyNumberFormat="1" applyFont="1" applyAlignment="1" applyProtection="1">
      <alignment horizontal="left" vertical="center"/>
      <protection locked="0"/>
    </xf>
    <xf numFmtId="4" fontId="8" fillId="0" borderId="5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 applyProtection="1">
      <alignment horizontal="left" vertical="top" wrapText="1"/>
      <protection locked="0"/>
    </xf>
    <xf numFmtId="4" fontId="8" fillId="0" borderId="5" xfId="0" applyNumberFormat="1" applyFont="1" applyBorder="1" applyAlignment="1" applyProtection="1">
      <alignment horizontal="left" vertical="top" wrapText="1"/>
      <protection locked="0"/>
    </xf>
    <xf numFmtId="49" fontId="21" fillId="0" borderId="9" xfId="3" applyNumberFormat="1" applyFont="1" applyBorder="1" applyAlignment="1">
      <alignment horizontal="left" vertical="top" wrapText="1"/>
    </xf>
    <xf numFmtId="49" fontId="21" fillId="0" borderId="0" xfId="3" applyNumberFormat="1" applyFont="1" applyAlignment="1">
      <alignment horizontal="left" vertical="top" wrapText="1"/>
    </xf>
    <xf numFmtId="49" fontId="21" fillId="0" borderId="10" xfId="3" applyNumberFormat="1" applyFont="1" applyBorder="1" applyAlignment="1">
      <alignment horizontal="left" vertical="top" wrapText="1"/>
    </xf>
  </cellXfs>
  <cellStyles count="6">
    <cellStyle name="Excel Built-in Normal" xfId="1" xr:uid="{00000000-0005-0000-0000-000000000000}"/>
    <cellStyle name="Hypertextový odkaz" xfId="2" builtinId="8"/>
    <cellStyle name="Normální" xfId="0" builtinId="0"/>
    <cellStyle name="normální_6WX01" xfId="3" xr:uid="{00000000-0005-0000-0000-000003000000}"/>
    <cellStyle name="normální_AS-TP1-HTU-BQ-040504" xfId="4" xr:uid="{00000000-0005-0000-0000-000004000000}"/>
    <cellStyle name="normální_IMMO Kadan-FoT-SO02-06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99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137182</xdr:colOff>
      <xdr:row>0</xdr:row>
      <xdr:rowOff>89579</xdr:rowOff>
    </xdr:from>
    <xdr:to>
      <xdr:col>1</xdr:col>
      <xdr:colOff>715799</xdr:colOff>
      <xdr:row>3</xdr:row>
      <xdr:rowOff>216632</xdr:rowOff>
    </xdr:to>
    <xdr:pic>
      <xdr:nvPicPr>
        <xdr:cNvPr id="2" name="Obrázek 1" descr="Obsah obrázku text, Písmo, logo, Grafika&#10;&#10;Popis byl vytvořen automaticky">
          <a:extLst>
            <a:ext uri="{FF2B5EF4-FFF2-40B4-BE49-F238E27FC236}">
              <a16:creationId xmlns:a16="http://schemas.microsoft.com/office/drawing/2014/main" id="{5FFB5ACD-8C16-44A9-C3BC-7D28A95665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82" y="89579"/>
          <a:ext cx="930166" cy="93821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vaesprinklers.cz/" TargetMode="External"/><Relationship Id="rId1" Type="http://schemas.openxmlformats.org/officeDocument/2006/relationships/hyperlink" Target="mailto:vae.sprinklers@vaesprinklers.cz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7"/>
  <sheetViews>
    <sheetView tabSelected="1" view="pageBreakPreview" zoomScaleNormal="130" zoomScaleSheetLayoutView="100" workbookViewId="0">
      <selection activeCell="B7" sqref="B7"/>
    </sheetView>
  </sheetViews>
  <sheetFormatPr defaultColWidth="11.6328125" defaultRowHeight="12.5"/>
  <cols>
    <col min="1" max="1" width="5.08984375" customWidth="1"/>
    <col min="2" max="2" width="52.08984375" customWidth="1"/>
    <col min="3" max="3" width="5.08984375" customWidth="1"/>
    <col min="4" max="4" width="8" customWidth="1"/>
    <col min="5" max="5" width="13.6328125" bestFit="1" customWidth="1"/>
    <col min="6" max="6" width="14.90625" customWidth="1"/>
  </cols>
  <sheetData>
    <row r="1" spans="1:6" ht="37.5" customHeight="1">
      <c r="A1" s="52"/>
      <c r="B1" s="16"/>
      <c r="C1" s="17" t="s">
        <v>20</v>
      </c>
      <c r="D1" s="16"/>
      <c r="E1" s="16"/>
      <c r="F1" s="18"/>
    </row>
    <row r="2" spans="1:6" ht="13">
      <c r="A2" s="53"/>
      <c r="C2" s="19" t="s">
        <v>21</v>
      </c>
      <c r="F2" s="20"/>
    </row>
    <row r="3" spans="1:6">
      <c r="A3" s="53"/>
      <c r="C3" s="74" t="s">
        <v>197</v>
      </c>
      <c r="F3" s="20"/>
    </row>
    <row r="4" spans="1:6" ht="27" customHeight="1" thickBot="1">
      <c r="A4" s="54"/>
      <c r="B4" s="21"/>
      <c r="C4" s="22" t="s">
        <v>22</v>
      </c>
      <c r="D4" s="21"/>
      <c r="E4" s="21"/>
      <c r="F4" s="23"/>
    </row>
    <row r="5" spans="1:6" ht="29.5">
      <c r="A5" s="1"/>
      <c r="B5" s="24" t="s">
        <v>143</v>
      </c>
      <c r="C5" s="2"/>
      <c r="D5" s="2"/>
      <c r="E5" s="3"/>
      <c r="F5" s="4"/>
    </row>
    <row r="6" spans="1:6" ht="16.5">
      <c r="A6" s="5"/>
      <c r="B6" s="6" t="s">
        <v>200</v>
      </c>
      <c r="C6" s="7"/>
      <c r="D6" s="8"/>
      <c r="E6" s="9"/>
      <c r="F6" s="10"/>
    </row>
    <row r="7" spans="1:6" ht="16.5">
      <c r="A7" s="5"/>
      <c r="B7" s="6" t="s">
        <v>201</v>
      </c>
      <c r="C7" s="7"/>
      <c r="D7" s="8"/>
      <c r="E7" s="9"/>
      <c r="F7" s="10"/>
    </row>
    <row r="8" spans="1:6" ht="14">
      <c r="A8" s="11"/>
      <c r="B8" s="12" t="s">
        <v>17</v>
      </c>
      <c r="C8" s="13"/>
      <c r="D8" s="81"/>
      <c r="E8" s="81"/>
      <c r="F8" s="82"/>
    </row>
    <row r="9" spans="1:6" ht="14.5" thickBot="1">
      <c r="A9" s="11"/>
      <c r="B9" s="26">
        <v>45505</v>
      </c>
      <c r="C9" s="13"/>
      <c r="D9" s="83"/>
      <c r="E9" s="83"/>
      <c r="F9" s="84"/>
    </row>
    <row r="10" spans="1:6" ht="14">
      <c r="A10" s="14"/>
      <c r="B10" s="44" t="s">
        <v>0</v>
      </c>
      <c r="C10" s="45"/>
      <c r="D10" s="46"/>
      <c r="E10" s="47"/>
      <c r="F10" s="48"/>
    </row>
    <row r="11" spans="1:6" ht="14.25" customHeight="1">
      <c r="A11" s="55"/>
      <c r="B11" s="75" t="s">
        <v>139</v>
      </c>
      <c r="C11" s="76"/>
      <c r="D11" s="76"/>
      <c r="E11" s="76"/>
      <c r="F11" s="77"/>
    </row>
    <row r="12" spans="1:6" ht="25.4" customHeight="1">
      <c r="A12" s="55"/>
      <c r="B12" s="75" t="s">
        <v>115</v>
      </c>
      <c r="C12" s="76"/>
      <c r="D12" s="76"/>
      <c r="E12" s="76"/>
      <c r="F12" s="77"/>
    </row>
    <row r="13" spans="1:6" ht="25.4" customHeight="1">
      <c r="A13" s="55"/>
      <c r="B13" s="85" t="s">
        <v>140</v>
      </c>
      <c r="C13" s="86"/>
      <c r="D13" s="86"/>
      <c r="E13" s="86"/>
      <c r="F13" s="87"/>
    </row>
    <row r="14" spans="1:6" ht="14.25" customHeight="1">
      <c r="A14" s="15"/>
      <c r="B14" s="75" t="s">
        <v>141</v>
      </c>
      <c r="C14" s="76"/>
      <c r="D14" s="76"/>
      <c r="E14" s="76"/>
      <c r="F14" s="77"/>
    </row>
    <row r="15" spans="1:6" ht="58.25" customHeight="1" thickBot="1">
      <c r="A15" s="55"/>
      <c r="B15" s="78" t="s">
        <v>142</v>
      </c>
      <c r="C15" s="79"/>
      <c r="D15" s="79"/>
      <c r="E15" s="79"/>
      <c r="F15" s="80"/>
    </row>
    <row r="16" spans="1:6" ht="31.4" customHeight="1" thickBot="1">
      <c r="A16" s="39" t="s">
        <v>1</v>
      </c>
      <c r="B16" s="40" t="s">
        <v>2</v>
      </c>
      <c r="C16" s="40" t="s">
        <v>3</v>
      </c>
      <c r="D16" s="41" t="s">
        <v>4</v>
      </c>
      <c r="E16" s="42" t="s">
        <v>5</v>
      </c>
      <c r="F16" s="43" t="s">
        <v>6</v>
      </c>
    </row>
    <row r="17" spans="1:6" ht="13">
      <c r="A17" s="29"/>
      <c r="B17" s="30"/>
      <c r="C17" s="29"/>
      <c r="D17" s="31"/>
      <c r="E17" s="32"/>
      <c r="F17" s="33"/>
    </row>
    <row r="18" spans="1:6" ht="13">
      <c r="A18" s="57" t="s">
        <v>7</v>
      </c>
      <c r="B18" s="58" t="s">
        <v>53</v>
      </c>
      <c r="C18" s="59"/>
      <c r="D18" s="59"/>
      <c r="E18" s="60"/>
      <c r="F18" s="60"/>
    </row>
    <row r="19" spans="1:6" ht="13">
      <c r="A19" s="61"/>
      <c r="B19" s="62"/>
      <c r="C19" s="59"/>
      <c r="D19" s="59"/>
      <c r="E19" s="59"/>
      <c r="F19" s="59"/>
    </row>
    <row r="20" spans="1:6" ht="39">
      <c r="A20" s="61" t="s">
        <v>8</v>
      </c>
      <c r="B20" s="63" t="s">
        <v>145</v>
      </c>
      <c r="C20" s="64" t="s">
        <v>15</v>
      </c>
      <c r="D20" s="64">
        <v>1</v>
      </c>
      <c r="E20" s="65"/>
      <c r="F20" s="65">
        <f t="shared" ref="F20:F29" si="0">D20*E20</f>
        <v>0</v>
      </c>
    </row>
    <row r="21" spans="1:6" ht="13">
      <c r="A21" s="61" t="s">
        <v>10</v>
      </c>
      <c r="B21" s="63" t="s">
        <v>116</v>
      </c>
      <c r="C21" s="64" t="s">
        <v>9</v>
      </c>
      <c r="D21" s="64">
        <v>2</v>
      </c>
      <c r="E21" s="65"/>
      <c r="F21" s="65">
        <f t="shared" si="0"/>
        <v>0</v>
      </c>
    </row>
    <row r="22" spans="1:6" ht="26">
      <c r="A22" s="61" t="s">
        <v>25</v>
      </c>
      <c r="B22" s="66" t="s">
        <v>144</v>
      </c>
      <c r="C22" s="64" t="s">
        <v>9</v>
      </c>
      <c r="D22" s="64">
        <v>1</v>
      </c>
      <c r="E22" s="65"/>
      <c r="F22" s="65">
        <f t="shared" si="0"/>
        <v>0</v>
      </c>
    </row>
    <row r="23" spans="1:6" ht="13">
      <c r="A23" s="61" t="s">
        <v>26</v>
      </c>
      <c r="B23" s="66" t="s">
        <v>146</v>
      </c>
      <c r="C23" s="64" t="s">
        <v>9</v>
      </c>
      <c r="D23" s="64">
        <v>54</v>
      </c>
      <c r="E23" s="65"/>
      <c r="F23" s="65">
        <f t="shared" si="0"/>
        <v>0</v>
      </c>
    </row>
    <row r="24" spans="1:6" ht="13">
      <c r="A24" s="61" t="s">
        <v>27</v>
      </c>
      <c r="B24" s="66" t="s">
        <v>147</v>
      </c>
      <c r="C24" s="64" t="s">
        <v>9</v>
      </c>
      <c r="D24" s="64">
        <v>2</v>
      </c>
      <c r="E24" s="65"/>
      <c r="F24" s="65">
        <f>D24*E24</f>
        <v>0</v>
      </c>
    </row>
    <row r="25" spans="1:6" ht="39">
      <c r="A25" s="61" t="s">
        <v>28</v>
      </c>
      <c r="B25" s="66" t="s">
        <v>148</v>
      </c>
      <c r="C25" s="64" t="s">
        <v>9</v>
      </c>
      <c r="D25" s="64">
        <v>1</v>
      </c>
      <c r="E25" s="65"/>
      <c r="F25" s="65">
        <f>D25*E25</f>
        <v>0</v>
      </c>
    </row>
    <row r="26" spans="1:6" ht="13">
      <c r="A26" s="61" t="s">
        <v>29</v>
      </c>
      <c r="B26" s="63" t="s">
        <v>149</v>
      </c>
      <c r="C26" s="64" t="s">
        <v>9</v>
      </c>
      <c r="D26" s="64">
        <v>2</v>
      </c>
      <c r="E26" s="65"/>
      <c r="F26" s="65">
        <f t="shared" si="0"/>
        <v>0</v>
      </c>
    </row>
    <row r="27" spans="1:6" ht="13">
      <c r="A27" s="61" t="s">
        <v>30</v>
      </c>
      <c r="B27" s="66" t="s">
        <v>150</v>
      </c>
      <c r="C27" s="64" t="s">
        <v>15</v>
      </c>
      <c r="D27" s="64">
        <v>1</v>
      </c>
      <c r="E27" s="65"/>
      <c r="F27" s="65">
        <f t="shared" si="0"/>
        <v>0</v>
      </c>
    </row>
    <row r="28" spans="1:6" ht="13">
      <c r="A28" s="61" t="s">
        <v>31</v>
      </c>
      <c r="B28" s="66" t="s">
        <v>184</v>
      </c>
      <c r="C28" s="64" t="s">
        <v>15</v>
      </c>
      <c r="D28" s="64">
        <v>1</v>
      </c>
      <c r="E28" s="65"/>
      <c r="F28" s="65">
        <f t="shared" si="0"/>
        <v>0</v>
      </c>
    </row>
    <row r="29" spans="1:6" ht="13">
      <c r="A29" s="61" t="s">
        <v>32</v>
      </c>
      <c r="B29" s="66" t="s">
        <v>55</v>
      </c>
      <c r="C29" s="64" t="s">
        <v>15</v>
      </c>
      <c r="D29" s="64">
        <v>1</v>
      </c>
      <c r="E29" s="65"/>
      <c r="F29" s="65">
        <f t="shared" si="0"/>
        <v>0</v>
      </c>
    </row>
    <row r="30" spans="1:6" ht="13">
      <c r="A30" s="61"/>
      <c r="B30" s="66"/>
      <c r="C30" s="64"/>
      <c r="D30" s="64"/>
      <c r="E30" s="65"/>
      <c r="F30" s="65"/>
    </row>
    <row r="31" spans="1:6" ht="13">
      <c r="A31" s="57" t="s">
        <v>11</v>
      </c>
      <c r="B31" s="67" t="s">
        <v>54</v>
      </c>
      <c r="C31" s="64"/>
      <c r="D31" s="64"/>
      <c r="E31" s="65"/>
      <c r="F31" s="65"/>
    </row>
    <row r="32" spans="1:6" ht="13">
      <c r="A32" s="57"/>
      <c r="B32" s="66"/>
      <c r="C32" s="64"/>
      <c r="D32" s="64"/>
      <c r="E32" s="65"/>
      <c r="F32" s="65"/>
    </row>
    <row r="33" spans="1:10" ht="39">
      <c r="A33" s="61" t="s">
        <v>12</v>
      </c>
      <c r="B33" s="63" t="s">
        <v>145</v>
      </c>
      <c r="C33" s="64" t="s">
        <v>15</v>
      </c>
      <c r="D33" s="64">
        <v>1</v>
      </c>
      <c r="E33" s="65"/>
      <c r="F33" s="65">
        <f t="shared" ref="F33:F46" si="1">D33*E33</f>
        <v>0</v>
      </c>
    </row>
    <row r="34" spans="1:10" ht="13">
      <c r="A34" s="61" t="s">
        <v>13</v>
      </c>
      <c r="B34" s="63" t="s">
        <v>116</v>
      </c>
      <c r="C34" s="64" t="s">
        <v>9</v>
      </c>
      <c r="D34" s="64">
        <v>2</v>
      </c>
      <c r="E34" s="65"/>
      <c r="F34" s="65">
        <f t="shared" si="1"/>
        <v>0</v>
      </c>
    </row>
    <row r="35" spans="1:10" ht="26">
      <c r="A35" s="61" t="s">
        <v>14</v>
      </c>
      <c r="B35" s="66" t="s">
        <v>144</v>
      </c>
      <c r="C35" s="64" t="s">
        <v>9</v>
      </c>
      <c r="D35" s="64">
        <v>1</v>
      </c>
      <c r="E35" s="65"/>
      <c r="F35" s="65">
        <f t="shared" si="1"/>
        <v>0</v>
      </c>
      <c r="J35" s="25"/>
    </row>
    <row r="36" spans="1:10" ht="13">
      <c r="A36" s="61" t="s">
        <v>33</v>
      </c>
      <c r="B36" s="66" t="s">
        <v>146</v>
      </c>
      <c r="C36" s="64" t="s">
        <v>9</v>
      </c>
      <c r="D36" s="64">
        <v>54</v>
      </c>
      <c r="E36" s="65"/>
      <c r="F36" s="65">
        <f t="shared" si="1"/>
        <v>0</v>
      </c>
    </row>
    <row r="37" spans="1:10" ht="13">
      <c r="A37" s="61" t="s">
        <v>34</v>
      </c>
      <c r="B37" s="66" t="s">
        <v>117</v>
      </c>
      <c r="C37" s="64" t="s">
        <v>9</v>
      </c>
      <c r="D37" s="64">
        <v>3</v>
      </c>
      <c r="E37" s="65"/>
      <c r="F37" s="65">
        <f t="shared" si="1"/>
        <v>0</v>
      </c>
    </row>
    <row r="38" spans="1:10" ht="39">
      <c r="A38" s="61" t="s">
        <v>35</v>
      </c>
      <c r="B38" s="66" t="s">
        <v>148</v>
      </c>
      <c r="C38" s="64" t="s">
        <v>9</v>
      </c>
      <c r="D38" s="64">
        <v>1</v>
      </c>
      <c r="E38" s="65"/>
      <c r="F38" s="65">
        <f>D38*E38</f>
        <v>0</v>
      </c>
    </row>
    <row r="39" spans="1:10" ht="13">
      <c r="A39" s="61" t="s">
        <v>36</v>
      </c>
      <c r="B39" s="63" t="s">
        <v>151</v>
      </c>
      <c r="C39" s="64" t="s">
        <v>9</v>
      </c>
      <c r="D39" s="64">
        <v>2</v>
      </c>
      <c r="E39" s="65"/>
      <c r="F39" s="65">
        <f>D39*E39</f>
        <v>0</v>
      </c>
    </row>
    <row r="40" spans="1:10" ht="12.75" customHeight="1">
      <c r="A40" s="61" t="s">
        <v>37</v>
      </c>
      <c r="B40" s="66" t="s">
        <v>152</v>
      </c>
      <c r="C40" s="64" t="s">
        <v>9</v>
      </c>
      <c r="D40" s="64">
        <v>348</v>
      </c>
      <c r="E40" s="65"/>
      <c r="F40" s="65">
        <f t="shared" si="1"/>
        <v>0</v>
      </c>
    </row>
    <row r="41" spans="1:10" ht="12.75" customHeight="1">
      <c r="A41" s="61" t="s">
        <v>38</v>
      </c>
      <c r="B41" s="66" t="s">
        <v>183</v>
      </c>
      <c r="C41" s="64" t="s">
        <v>15</v>
      </c>
      <c r="D41" s="64">
        <v>1</v>
      </c>
      <c r="E41" s="65"/>
      <c r="F41" s="65">
        <f t="shared" si="1"/>
        <v>0</v>
      </c>
    </row>
    <row r="42" spans="1:10" ht="12.75" customHeight="1">
      <c r="A42" s="61" t="s">
        <v>39</v>
      </c>
      <c r="B42" s="66" t="s">
        <v>185</v>
      </c>
      <c r="C42" s="64" t="s">
        <v>9</v>
      </c>
      <c r="D42" s="64">
        <v>135</v>
      </c>
      <c r="E42" s="65"/>
      <c r="F42" s="65">
        <f t="shared" si="1"/>
        <v>0</v>
      </c>
    </row>
    <row r="43" spans="1:10" ht="12.75" customHeight="1">
      <c r="A43" s="61" t="s">
        <v>40</v>
      </c>
      <c r="B43" s="66" t="s">
        <v>186</v>
      </c>
      <c r="C43" s="64" t="s">
        <v>15</v>
      </c>
      <c r="D43" s="64">
        <v>1</v>
      </c>
      <c r="E43" s="65"/>
      <c r="F43" s="65">
        <f t="shared" si="1"/>
        <v>0</v>
      </c>
    </row>
    <row r="44" spans="1:10" ht="12.75" customHeight="1">
      <c r="A44" s="61" t="s">
        <v>41</v>
      </c>
      <c r="B44" s="66" t="s">
        <v>187</v>
      </c>
      <c r="C44" s="64" t="s">
        <v>9</v>
      </c>
      <c r="D44" s="64">
        <v>54</v>
      </c>
      <c r="E44" s="65"/>
      <c r="F44" s="65">
        <f t="shared" si="1"/>
        <v>0</v>
      </c>
    </row>
    <row r="45" spans="1:10" ht="13">
      <c r="A45" s="61" t="s">
        <v>42</v>
      </c>
      <c r="B45" s="66" t="s">
        <v>153</v>
      </c>
      <c r="C45" s="64" t="s">
        <v>15</v>
      </c>
      <c r="D45" s="64">
        <v>1</v>
      </c>
      <c r="E45" s="65"/>
      <c r="F45" s="65">
        <f t="shared" si="1"/>
        <v>0</v>
      </c>
    </row>
    <row r="46" spans="1:10" ht="13">
      <c r="A46" s="61" t="s">
        <v>43</v>
      </c>
      <c r="B46" s="66" t="s">
        <v>55</v>
      </c>
      <c r="C46" s="64" t="s">
        <v>15</v>
      </c>
      <c r="D46" s="64">
        <v>1</v>
      </c>
      <c r="E46" s="65"/>
      <c r="F46" s="65">
        <f t="shared" si="1"/>
        <v>0</v>
      </c>
    </row>
    <row r="47" spans="1:10" ht="13">
      <c r="A47" s="61"/>
      <c r="B47" s="66"/>
      <c r="C47" s="64"/>
      <c r="D47" s="64"/>
      <c r="E47" s="65"/>
      <c r="F47" s="65"/>
    </row>
    <row r="48" spans="1:10" ht="13">
      <c r="A48" s="61"/>
      <c r="B48" s="66"/>
      <c r="C48" s="64"/>
      <c r="D48" s="64"/>
      <c r="E48" s="65"/>
      <c r="F48" s="65"/>
    </row>
    <row r="49" spans="1:6" ht="13">
      <c r="A49" s="57" t="s">
        <v>18</v>
      </c>
      <c r="B49" s="67" t="s">
        <v>65</v>
      </c>
      <c r="C49" s="68"/>
      <c r="D49" s="68"/>
      <c r="E49" s="65"/>
      <c r="F49" s="65"/>
    </row>
    <row r="50" spans="1:6" ht="13">
      <c r="A50" s="57"/>
      <c r="B50" s="66"/>
      <c r="C50" s="64"/>
      <c r="D50" s="64"/>
      <c r="E50" s="65"/>
      <c r="F50" s="65"/>
    </row>
    <row r="51" spans="1:6" ht="26">
      <c r="A51" s="61" t="s">
        <v>23</v>
      </c>
      <c r="B51" s="66" t="s">
        <v>156</v>
      </c>
      <c r="C51" s="64" t="s">
        <v>19</v>
      </c>
      <c r="D51" s="64">
        <v>14729</v>
      </c>
      <c r="E51" s="65"/>
      <c r="F51" s="65">
        <f t="shared" ref="F51:F52" si="2">D51*E51</f>
        <v>0</v>
      </c>
    </row>
    <row r="52" spans="1:6" ht="26">
      <c r="A52" s="61" t="s">
        <v>24</v>
      </c>
      <c r="B52" s="66" t="s">
        <v>157</v>
      </c>
      <c r="C52" s="64" t="s">
        <v>19</v>
      </c>
      <c r="D52" s="64">
        <v>14729</v>
      </c>
      <c r="E52" s="65"/>
      <c r="F52" s="65">
        <f t="shared" si="2"/>
        <v>0</v>
      </c>
    </row>
    <row r="53" spans="1:6" ht="26">
      <c r="A53" s="61" t="s">
        <v>44</v>
      </c>
      <c r="B53" s="66" t="s">
        <v>154</v>
      </c>
      <c r="C53" s="64" t="s">
        <v>19</v>
      </c>
      <c r="D53" s="64">
        <v>345</v>
      </c>
      <c r="E53" s="65"/>
      <c r="F53" s="65">
        <f t="shared" ref="F53:F57" si="3">D53*E53</f>
        <v>0</v>
      </c>
    </row>
    <row r="54" spans="1:6" ht="26">
      <c r="A54" s="61" t="s">
        <v>49</v>
      </c>
      <c r="B54" s="66" t="s">
        <v>165</v>
      </c>
      <c r="C54" s="64" t="s">
        <v>19</v>
      </c>
      <c r="D54" s="64">
        <v>35</v>
      </c>
      <c r="E54" s="65"/>
      <c r="F54" s="65">
        <f t="shared" si="3"/>
        <v>0</v>
      </c>
    </row>
    <row r="55" spans="1:6" ht="26">
      <c r="A55" s="61" t="s">
        <v>50</v>
      </c>
      <c r="B55" s="66" t="s">
        <v>164</v>
      </c>
      <c r="C55" s="64" t="s">
        <v>19</v>
      </c>
      <c r="D55" s="64">
        <v>35</v>
      </c>
      <c r="E55" s="65"/>
      <c r="F55" s="65">
        <f t="shared" ref="F55" si="4">D55*E55</f>
        <v>0</v>
      </c>
    </row>
    <row r="56" spans="1:6" ht="13">
      <c r="A56" s="61" t="s">
        <v>51</v>
      </c>
      <c r="B56" s="66" t="s">
        <v>166</v>
      </c>
      <c r="C56" s="64" t="s">
        <v>19</v>
      </c>
      <c r="D56" s="64">
        <v>8</v>
      </c>
      <c r="E56" s="65"/>
      <c r="F56" s="65">
        <f t="shared" ref="F56" si="5">D56*E56</f>
        <v>0</v>
      </c>
    </row>
    <row r="57" spans="1:6" ht="26">
      <c r="A57" s="61" t="s">
        <v>52</v>
      </c>
      <c r="B57" s="66" t="s">
        <v>155</v>
      </c>
      <c r="C57" s="64" t="s">
        <v>19</v>
      </c>
      <c r="D57" s="64">
        <v>425</v>
      </c>
      <c r="E57" s="65"/>
      <c r="F57" s="65">
        <f t="shared" si="3"/>
        <v>0</v>
      </c>
    </row>
    <row r="58" spans="1:6" ht="26">
      <c r="A58" s="61" t="s">
        <v>56</v>
      </c>
      <c r="B58" s="66" t="s">
        <v>163</v>
      </c>
      <c r="C58" s="64" t="s">
        <v>19</v>
      </c>
      <c r="D58" s="64">
        <v>550</v>
      </c>
      <c r="E58" s="65"/>
      <c r="F58" s="65">
        <f t="shared" ref="F58:F63" si="6">D58*E58</f>
        <v>0</v>
      </c>
    </row>
    <row r="59" spans="1:6" ht="26">
      <c r="A59" s="61" t="s">
        <v>57</v>
      </c>
      <c r="B59" s="66" t="s">
        <v>162</v>
      </c>
      <c r="C59" s="64" t="s">
        <v>19</v>
      </c>
      <c r="D59" s="64">
        <v>35</v>
      </c>
      <c r="E59" s="65"/>
      <c r="F59" s="65">
        <f t="shared" si="6"/>
        <v>0</v>
      </c>
    </row>
    <row r="60" spans="1:6" ht="26">
      <c r="A60" s="61" t="s">
        <v>58</v>
      </c>
      <c r="B60" s="66" t="s">
        <v>161</v>
      </c>
      <c r="C60" s="64" t="s">
        <v>19</v>
      </c>
      <c r="D60" s="64">
        <v>35</v>
      </c>
      <c r="E60" s="65"/>
      <c r="F60" s="65">
        <f t="shared" si="6"/>
        <v>0</v>
      </c>
    </row>
    <row r="61" spans="1:6" ht="26">
      <c r="A61" s="61" t="s">
        <v>59</v>
      </c>
      <c r="B61" s="66" t="s">
        <v>158</v>
      </c>
      <c r="C61" s="64" t="s">
        <v>19</v>
      </c>
      <c r="D61" s="64">
        <v>230</v>
      </c>
      <c r="E61" s="65"/>
      <c r="F61" s="65">
        <f t="shared" si="6"/>
        <v>0</v>
      </c>
    </row>
    <row r="62" spans="1:6" ht="26">
      <c r="A62" s="61" t="s">
        <v>60</v>
      </c>
      <c r="B62" s="66" t="s">
        <v>159</v>
      </c>
      <c r="C62" s="64" t="s">
        <v>19</v>
      </c>
      <c r="D62" s="64">
        <v>160</v>
      </c>
      <c r="E62" s="65"/>
      <c r="F62" s="65">
        <f t="shared" si="6"/>
        <v>0</v>
      </c>
    </row>
    <row r="63" spans="1:6" ht="26">
      <c r="A63" s="61" t="s">
        <v>119</v>
      </c>
      <c r="B63" s="66" t="s">
        <v>160</v>
      </c>
      <c r="C63" s="64" t="s">
        <v>19</v>
      </c>
      <c r="D63" s="64">
        <v>870</v>
      </c>
      <c r="E63" s="65"/>
      <c r="F63" s="65">
        <f t="shared" si="6"/>
        <v>0</v>
      </c>
    </row>
    <row r="64" spans="1:6" ht="39">
      <c r="A64" s="61" t="s">
        <v>120</v>
      </c>
      <c r="B64" s="66" t="s">
        <v>167</v>
      </c>
      <c r="C64" s="64" t="s">
        <v>19</v>
      </c>
      <c r="D64" s="64">
        <v>140</v>
      </c>
      <c r="E64" s="65"/>
      <c r="F64" s="65">
        <f t="shared" ref="F64:F83" si="7">D64*E64</f>
        <v>0</v>
      </c>
    </row>
    <row r="65" spans="1:6" ht="26">
      <c r="A65" s="61" t="s">
        <v>121</v>
      </c>
      <c r="B65" s="66" t="s">
        <v>168</v>
      </c>
      <c r="C65" s="64" t="s">
        <v>19</v>
      </c>
      <c r="D65" s="64">
        <v>140</v>
      </c>
      <c r="E65" s="65"/>
      <c r="F65" s="65">
        <f t="shared" si="7"/>
        <v>0</v>
      </c>
    </row>
    <row r="66" spans="1:6" ht="39">
      <c r="A66" s="61" t="s">
        <v>122</v>
      </c>
      <c r="B66" s="66" t="s">
        <v>169</v>
      </c>
      <c r="C66" s="64" t="s">
        <v>9</v>
      </c>
      <c r="D66" s="64">
        <v>140</v>
      </c>
      <c r="E66" s="65"/>
      <c r="F66" s="65">
        <f t="shared" si="7"/>
        <v>0</v>
      </c>
    </row>
    <row r="67" spans="1:6" ht="68.400000000000006" customHeight="1">
      <c r="A67" s="61" t="s">
        <v>123</v>
      </c>
      <c r="B67" s="66" t="s">
        <v>170</v>
      </c>
      <c r="C67" s="64" t="s">
        <v>15</v>
      </c>
      <c r="D67" s="64">
        <v>140</v>
      </c>
      <c r="E67" s="65"/>
      <c r="F67" s="65">
        <f t="shared" si="7"/>
        <v>0</v>
      </c>
    </row>
    <row r="68" spans="1:6" ht="39">
      <c r="A68" s="61" t="s">
        <v>124</v>
      </c>
      <c r="B68" s="66" t="s">
        <v>171</v>
      </c>
      <c r="C68" s="64" t="s">
        <v>19</v>
      </c>
      <c r="D68" s="64">
        <v>460</v>
      </c>
      <c r="E68" s="65"/>
      <c r="F68" s="65">
        <f t="shared" ref="F68:F71" si="8">D68*E68</f>
        <v>0</v>
      </c>
    </row>
    <row r="69" spans="1:6" ht="26">
      <c r="A69" s="61" t="s">
        <v>125</v>
      </c>
      <c r="B69" s="66" t="s">
        <v>172</v>
      </c>
      <c r="C69" s="64" t="s">
        <v>19</v>
      </c>
      <c r="D69" s="64">
        <v>460</v>
      </c>
      <c r="E69" s="65"/>
      <c r="F69" s="65">
        <f t="shared" si="8"/>
        <v>0</v>
      </c>
    </row>
    <row r="70" spans="1:6" ht="39">
      <c r="A70" s="61" t="s">
        <v>126</v>
      </c>
      <c r="B70" s="66" t="s">
        <v>173</v>
      </c>
      <c r="C70" s="64" t="s">
        <v>9</v>
      </c>
      <c r="D70" s="64">
        <v>460</v>
      </c>
      <c r="E70" s="65"/>
      <c r="F70" s="65">
        <f t="shared" si="8"/>
        <v>0</v>
      </c>
    </row>
    <row r="71" spans="1:6" ht="52">
      <c r="A71" s="61" t="s">
        <v>127</v>
      </c>
      <c r="B71" s="66" t="s">
        <v>174</v>
      </c>
      <c r="C71" s="64" t="s">
        <v>15</v>
      </c>
      <c r="D71" s="64">
        <v>460</v>
      </c>
      <c r="E71" s="65"/>
      <c r="F71" s="65">
        <f t="shared" si="8"/>
        <v>0</v>
      </c>
    </row>
    <row r="72" spans="1:6" ht="39">
      <c r="A72" s="61" t="s">
        <v>128</v>
      </c>
      <c r="B72" s="66" t="s">
        <v>175</v>
      </c>
      <c r="C72" s="64" t="s">
        <v>19</v>
      </c>
      <c r="D72" s="64">
        <v>260</v>
      </c>
      <c r="E72" s="65"/>
      <c r="F72" s="65">
        <f t="shared" ref="F72:F75" si="9">D72*E72</f>
        <v>0</v>
      </c>
    </row>
    <row r="73" spans="1:6" ht="26">
      <c r="A73" s="61" t="s">
        <v>129</v>
      </c>
      <c r="B73" s="66" t="s">
        <v>176</v>
      </c>
      <c r="C73" s="64" t="s">
        <v>19</v>
      </c>
      <c r="D73" s="64">
        <v>260</v>
      </c>
      <c r="E73" s="65"/>
      <c r="F73" s="65">
        <f t="shared" si="9"/>
        <v>0</v>
      </c>
    </row>
    <row r="74" spans="1:6" ht="39">
      <c r="A74" s="61" t="s">
        <v>130</v>
      </c>
      <c r="B74" s="66" t="s">
        <v>178</v>
      </c>
      <c r="C74" s="64" t="s">
        <v>9</v>
      </c>
      <c r="D74" s="64">
        <v>260</v>
      </c>
      <c r="E74" s="65"/>
      <c r="F74" s="65">
        <f t="shared" si="9"/>
        <v>0</v>
      </c>
    </row>
    <row r="75" spans="1:6" ht="52">
      <c r="A75" s="61" t="s">
        <v>131</v>
      </c>
      <c r="B75" s="66" t="s">
        <v>177</v>
      </c>
      <c r="C75" s="64" t="s">
        <v>15</v>
      </c>
      <c r="D75" s="64">
        <v>260</v>
      </c>
      <c r="E75" s="65"/>
      <c r="F75" s="65">
        <f t="shared" si="9"/>
        <v>0</v>
      </c>
    </row>
    <row r="76" spans="1:6" ht="13">
      <c r="A76" s="61" t="s">
        <v>132</v>
      </c>
      <c r="B76" s="66"/>
      <c r="C76" s="64"/>
      <c r="D76" s="64"/>
      <c r="E76" s="65"/>
      <c r="F76" s="65"/>
    </row>
    <row r="77" spans="1:6" ht="39">
      <c r="A77" s="61" t="s">
        <v>61</v>
      </c>
      <c r="B77" s="66" t="s">
        <v>118</v>
      </c>
      <c r="C77" s="64" t="s">
        <v>15</v>
      </c>
      <c r="D77" s="64">
        <v>100</v>
      </c>
      <c r="E77" s="65"/>
      <c r="F77" s="65">
        <f t="shared" si="7"/>
        <v>0</v>
      </c>
    </row>
    <row r="78" spans="1:6" ht="13">
      <c r="A78" s="61" t="s">
        <v>62</v>
      </c>
      <c r="B78" s="66" t="s">
        <v>137</v>
      </c>
      <c r="C78" s="69" t="s">
        <v>15</v>
      </c>
      <c r="D78" s="64">
        <v>1</v>
      </c>
      <c r="E78" s="65"/>
      <c r="F78" s="65">
        <f t="shared" si="7"/>
        <v>0</v>
      </c>
    </row>
    <row r="79" spans="1:6" ht="14.5">
      <c r="A79" s="61" t="s">
        <v>133</v>
      </c>
      <c r="B79" s="66" t="s">
        <v>179</v>
      </c>
      <c r="C79" s="64" t="s">
        <v>19</v>
      </c>
      <c r="D79" s="64">
        <v>220</v>
      </c>
      <c r="E79" s="65"/>
      <c r="F79" s="65">
        <f t="shared" si="7"/>
        <v>0</v>
      </c>
    </row>
    <row r="80" spans="1:6" ht="26">
      <c r="A80" s="61" t="s">
        <v>134</v>
      </c>
      <c r="B80" s="66" t="s">
        <v>180</v>
      </c>
      <c r="C80" s="64" t="s">
        <v>9</v>
      </c>
      <c r="D80" s="64">
        <v>140</v>
      </c>
      <c r="E80" s="65"/>
      <c r="F80" s="65">
        <f t="shared" si="7"/>
        <v>0</v>
      </c>
    </row>
    <row r="81" spans="1:6" s="51" customFormat="1" ht="13">
      <c r="A81" s="61" t="s">
        <v>135</v>
      </c>
      <c r="B81" s="66" t="s">
        <v>138</v>
      </c>
      <c r="C81" s="70" t="s">
        <v>19</v>
      </c>
      <c r="D81" s="70">
        <v>50</v>
      </c>
      <c r="E81" s="65"/>
      <c r="F81" s="65">
        <f t="shared" si="7"/>
        <v>0</v>
      </c>
    </row>
    <row r="82" spans="1:6" ht="13">
      <c r="A82" s="61" t="s">
        <v>63</v>
      </c>
      <c r="B82" s="66" t="s">
        <v>181</v>
      </c>
      <c r="C82" s="64" t="s">
        <v>15</v>
      </c>
      <c r="D82" s="64">
        <v>1</v>
      </c>
      <c r="E82" s="65"/>
      <c r="F82" s="65">
        <f t="shared" si="7"/>
        <v>0</v>
      </c>
    </row>
    <row r="83" spans="1:6" ht="13">
      <c r="A83" s="61" t="s">
        <v>114</v>
      </c>
      <c r="B83" s="66" t="s">
        <v>64</v>
      </c>
      <c r="C83" s="64" t="s">
        <v>15</v>
      </c>
      <c r="D83" s="64">
        <v>1</v>
      </c>
      <c r="E83" s="65"/>
      <c r="F83" s="65">
        <f t="shared" si="7"/>
        <v>0</v>
      </c>
    </row>
    <row r="84" spans="1:6" ht="13">
      <c r="A84" s="61"/>
      <c r="B84" s="66"/>
      <c r="C84" s="64"/>
      <c r="D84" s="64"/>
      <c r="E84" s="65"/>
      <c r="F84" s="65"/>
    </row>
    <row r="85" spans="1:6" ht="13">
      <c r="A85" s="57" t="s">
        <v>45</v>
      </c>
      <c r="B85" s="67" t="s">
        <v>66</v>
      </c>
      <c r="C85" s="64"/>
      <c r="D85" s="64"/>
      <c r="E85" s="65"/>
      <c r="F85" s="65"/>
    </row>
    <row r="86" spans="1:6" ht="13">
      <c r="A86" s="57"/>
      <c r="B86" s="67"/>
      <c r="C86" s="64"/>
      <c r="D86" s="64"/>
      <c r="E86" s="65"/>
      <c r="F86" s="65"/>
    </row>
    <row r="87" spans="1:6" ht="26">
      <c r="A87" s="61" t="s">
        <v>46</v>
      </c>
      <c r="B87" s="66" t="s">
        <v>156</v>
      </c>
      <c r="C87" s="64" t="s">
        <v>19</v>
      </c>
      <c r="D87" s="64">
        <v>14729</v>
      </c>
      <c r="E87" s="65"/>
      <c r="F87" s="65">
        <f t="shared" ref="F87:F93" si="10">D87*E87</f>
        <v>0</v>
      </c>
    </row>
    <row r="88" spans="1:6" ht="26">
      <c r="A88" s="61" t="s">
        <v>47</v>
      </c>
      <c r="B88" s="66" t="s">
        <v>157</v>
      </c>
      <c r="C88" s="64" t="s">
        <v>19</v>
      </c>
      <c r="D88" s="64">
        <v>14729</v>
      </c>
      <c r="E88" s="65"/>
      <c r="F88" s="65">
        <f t="shared" si="10"/>
        <v>0</v>
      </c>
    </row>
    <row r="89" spans="1:6" ht="26">
      <c r="A89" s="61" t="s">
        <v>48</v>
      </c>
      <c r="B89" s="66" t="s">
        <v>154</v>
      </c>
      <c r="C89" s="64" t="s">
        <v>19</v>
      </c>
      <c r="D89" s="64">
        <v>345</v>
      </c>
      <c r="E89" s="65"/>
      <c r="F89" s="65">
        <f t="shared" si="10"/>
        <v>0</v>
      </c>
    </row>
    <row r="90" spans="1:6" ht="26">
      <c r="A90" s="61" t="s">
        <v>67</v>
      </c>
      <c r="B90" s="66" t="s">
        <v>165</v>
      </c>
      <c r="C90" s="64" t="s">
        <v>19</v>
      </c>
      <c r="D90" s="64">
        <v>35</v>
      </c>
      <c r="E90" s="65"/>
      <c r="F90" s="65">
        <f t="shared" si="10"/>
        <v>0</v>
      </c>
    </row>
    <row r="91" spans="1:6" ht="26">
      <c r="A91" s="61" t="s">
        <v>68</v>
      </c>
      <c r="B91" s="66" t="s">
        <v>164</v>
      </c>
      <c r="C91" s="64" t="s">
        <v>19</v>
      </c>
      <c r="D91" s="64">
        <v>35</v>
      </c>
      <c r="E91" s="65"/>
      <c r="F91" s="65">
        <f t="shared" si="10"/>
        <v>0</v>
      </c>
    </row>
    <row r="92" spans="1:6" ht="13">
      <c r="A92" s="61" t="s">
        <v>69</v>
      </c>
      <c r="B92" s="66" t="s">
        <v>166</v>
      </c>
      <c r="C92" s="64" t="s">
        <v>19</v>
      </c>
      <c r="D92" s="64">
        <v>8</v>
      </c>
      <c r="E92" s="65"/>
      <c r="F92" s="65">
        <f t="shared" si="10"/>
        <v>0</v>
      </c>
    </row>
    <row r="93" spans="1:6" ht="26">
      <c r="A93" s="61" t="s">
        <v>70</v>
      </c>
      <c r="B93" s="66" t="s">
        <v>155</v>
      </c>
      <c r="C93" s="64" t="s">
        <v>19</v>
      </c>
      <c r="D93" s="64">
        <v>425</v>
      </c>
      <c r="E93" s="65"/>
      <c r="F93" s="65">
        <f t="shared" si="10"/>
        <v>0</v>
      </c>
    </row>
    <row r="94" spans="1:6" ht="26">
      <c r="A94" s="61" t="s">
        <v>71</v>
      </c>
      <c r="B94" s="66" t="s">
        <v>163</v>
      </c>
      <c r="C94" s="64" t="s">
        <v>19</v>
      </c>
      <c r="D94" s="64">
        <v>550</v>
      </c>
      <c r="E94" s="65"/>
      <c r="F94" s="65">
        <f t="shared" ref="F94:F99" si="11">D94*E94</f>
        <v>0</v>
      </c>
    </row>
    <row r="95" spans="1:6" ht="26">
      <c r="A95" s="61" t="s">
        <v>72</v>
      </c>
      <c r="B95" s="66" t="s">
        <v>162</v>
      </c>
      <c r="C95" s="64" t="s">
        <v>19</v>
      </c>
      <c r="D95" s="64">
        <v>35</v>
      </c>
      <c r="E95" s="65"/>
      <c r="F95" s="65">
        <f t="shared" si="11"/>
        <v>0</v>
      </c>
    </row>
    <row r="96" spans="1:6" ht="26">
      <c r="A96" s="61" t="s">
        <v>73</v>
      </c>
      <c r="B96" s="66" t="s">
        <v>161</v>
      </c>
      <c r="C96" s="64" t="s">
        <v>19</v>
      </c>
      <c r="D96" s="64">
        <v>35</v>
      </c>
      <c r="E96" s="65"/>
      <c r="F96" s="65">
        <f t="shared" si="11"/>
        <v>0</v>
      </c>
    </row>
    <row r="97" spans="1:6" ht="26">
      <c r="A97" s="61" t="s">
        <v>74</v>
      </c>
      <c r="B97" s="66" t="s">
        <v>158</v>
      </c>
      <c r="C97" s="64" t="s">
        <v>19</v>
      </c>
      <c r="D97" s="64">
        <v>230</v>
      </c>
      <c r="E97" s="65"/>
      <c r="F97" s="65">
        <f t="shared" si="11"/>
        <v>0</v>
      </c>
    </row>
    <row r="98" spans="1:6" ht="26">
      <c r="A98" s="61" t="s">
        <v>75</v>
      </c>
      <c r="B98" s="66" t="s">
        <v>159</v>
      </c>
      <c r="C98" s="64" t="s">
        <v>19</v>
      </c>
      <c r="D98" s="64">
        <v>160</v>
      </c>
      <c r="E98" s="65"/>
      <c r="F98" s="65">
        <f t="shared" si="11"/>
        <v>0</v>
      </c>
    </row>
    <row r="99" spans="1:6" ht="26">
      <c r="A99" s="61" t="s">
        <v>76</v>
      </c>
      <c r="B99" s="66" t="s">
        <v>160</v>
      </c>
      <c r="C99" s="64" t="s">
        <v>19</v>
      </c>
      <c r="D99" s="64">
        <v>870</v>
      </c>
      <c r="E99" s="65"/>
      <c r="F99" s="65">
        <f t="shared" si="11"/>
        <v>0</v>
      </c>
    </row>
    <row r="100" spans="1:6" ht="39">
      <c r="A100" s="61" t="s">
        <v>77</v>
      </c>
      <c r="B100" s="66" t="s">
        <v>167</v>
      </c>
      <c r="C100" s="64" t="s">
        <v>19</v>
      </c>
      <c r="D100" s="64">
        <v>140</v>
      </c>
      <c r="E100" s="65"/>
      <c r="F100" s="65">
        <f t="shared" ref="F100:F111" si="12">D100*E100</f>
        <v>0</v>
      </c>
    </row>
    <row r="101" spans="1:6" ht="26">
      <c r="A101" s="61" t="s">
        <v>78</v>
      </c>
      <c r="B101" s="66" t="s">
        <v>168</v>
      </c>
      <c r="C101" s="64" t="s">
        <v>19</v>
      </c>
      <c r="D101" s="64">
        <v>140</v>
      </c>
      <c r="E101" s="65"/>
      <c r="F101" s="65">
        <f t="shared" si="12"/>
        <v>0</v>
      </c>
    </row>
    <row r="102" spans="1:6" ht="39">
      <c r="A102" s="61" t="s">
        <v>79</v>
      </c>
      <c r="B102" s="66" t="s">
        <v>169</v>
      </c>
      <c r="C102" s="64" t="s">
        <v>9</v>
      </c>
      <c r="D102" s="64">
        <v>140</v>
      </c>
      <c r="E102" s="65"/>
      <c r="F102" s="65">
        <f t="shared" si="12"/>
        <v>0</v>
      </c>
    </row>
    <row r="103" spans="1:6" ht="52">
      <c r="A103" s="61" t="s">
        <v>80</v>
      </c>
      <c r="B103" s="66" t="s">
        <v>170</v>
      </c>
      <c r="C103" s="64" t="s">
        <v>15</v>
      </c>
      <c r="D103" s="64">
        <v>140</v>
      </c>
      <c r="E103" s="65"/>
      <c r="F103" s="65">
        <f t="shared" si="12"/>
        <v>0</v>
      </c>
    </row>
    <row r="104" spans="1:6" ht="39">
      <c r="A104" s="61" t="s">
        <v>81</v>
      </c>
      <c r="B104" s="66" t="s">
        <v>171</v>
      </c>
      <c r="C104" s="64" t="s">
        <v>19</v>
      </c>
      <c r="D104" s="64">
        <v>460</v>
      </c>
      <c r="E104" s="65"/>
      <c r="F104" s="65">
        <f t="shared" si="12"/>
        <v>0</v>
      </c>
    </row>
    <row r="105" spans="1:6" ht="26">
      <c r="A105" s="61" t="s">
        <v>82</v>
      </c>
      <c r="B105" s="66" t="s">
        <v>172</v>
      </c>
      <c r="C105" s="64" t="s">
        <v>19</v>
      </c>
      <c r="D105" s="64">
        <v>460</v>
      </c>
      <c r="E105" s="65"/>
      <c r="F105" s="65">
        <f t="shared" si="12"/>
        <v>0</v>
      </c>
    </row>
    <row r="106" spans="1:6" ht="39">
      <c r="A106" s="61" t="s">
        <v>83</v>
      </c>
      <c r="B106" s="66" t="s">
        <v>173</v>
      </c>
      <c r="C106" s="64" t="s">
        <v>9</v>
      </c>
      <c r="D106" s="64">
        <v>460</v>
      </c>
      <c r="E106" s="65"/>
      <c r="F106" s="65">
        <f t="shared" si="12"/>
        <v>0</v>
      </c>
    </row>
    <row r="107" spans="1:6" ht="52">
      <c r="A107" s="61" t="s">
        <v>84</v>
      </c>
      <c r="B107" s="66" t="s">
        <v>174</v>
      </c>
      <c r="C107" s="64" t="s">
        <v>15</v>
      </c>
      <c r="D107" s="64">
        <v>460</v>
      </c>
      <c r="E107" s="65"/>
      <c r="F107" s="65">
        <f t="shared" si="12"/>
        <v>0</v>
      </c>
    </row>
    <row r="108" spans="1:6" ht="39">
      <c r="A108" s="61" t="s">
        <v>85</v>
      </c>
      <c r="B108" s="66" t="s">
        <v>175</v>
      </c>
      <c r="C108" s="64" t="s">
        <v>19</v>
      </c>
      <c r="D108" s="64">
        <v>260</v>
      </c>
      <c r="E108" s="65"/>
      <c r="F108" s="65">
        <f t="shared" si="12"/>
        <v>0</v>
      </c>
    </row>
    <row r="109" spans="1:6" ht="26">
      <c r="A109" s="61" t="s">
        <v>86</v>
      </c>
      <c r="B109" s="66" t="s">
        <v>176</v>
      </c>
      <c r="C109" s="64" t="s">
        <v>19</v>
      </c>
      <c r="D109" s="64">
        <v>260</v>
      </c>
      <c r="E109" s="65"/>
      <c r="F109" s="65">
        <f t="shared" si="12"/>
        <v>0</v>
      </c>
    </row>
    <row r="110" spans="1:6" ht="39">
      <c r="A110" s="61" t="s">
        <v>87</v>
      </c>
      <c r="B110" s="66" t="s">
        <v>178</v>
      </c>
      <c r="C110" s="64" t="s">
        <v>9</v>
      </c>
      <c r="D110" s="64">
        <v>260</v>
      </c>
      <c r="E110" s="65"/>
      <c r="F110" s="65">
        <f t="shared" si="12"/>
        <v>0</v>
      </c>
    </row>
    <row r="111" spans="1:6" ht="52">
      <c r="A111" s="61" t="s">
        <v>88</v>
      </c>
      <c r="B111" s="66" t="s">
        <v>177</v>
      </c>
      <c r="C111" s="64" t="s">
        <v>15</v>
      </c>
      <c r="D111" s="64">
        <v>260</v>
      </c>
      <c r="E111" s="65"/>
      <c r="F111" s="65">
        <f t="shared" si="12"/>
        <v>0</v>
      </c>
    </row>
    <row r="112" spans="1:6" ht="13">
      <c r="A112" s="61" t="s">
        <v>89</v>
      </c>
      <c r="B112" s="66"/>
      <c r="C112" s="64"/>
      <c r="D112" s="64"/>
      <c r="E112" s="65"/>
      <c r="F112" s="65"/>
    </row>
    <row r="113" spans="1:6" ht="39">
      <c r="A113" s="61" t="s">
        <v>90</v>
      </c>
      <c r="B113" s="66" t="s">
        <v>118</v>
      </c>
      <c r="C113" s="64" t="s">
        <v>15</v>
      </c>
      <c r="D113" s="64">
        <v>100</v>
      </c>
      <c r="E113" s="65"/>
      <c r="F113" s="65">
        <f t="shared" ref="F113:F120" si="13">D113*E113</f>
        <v>0</v>
      </c>
    </row>
    <row r="114" spans="1:6" ht="13">
      <c r="A114" s="61" t="s">
        <v>91</v>
      </c>
      <c r="B114" s="66" t="s">
        <v>137</v>
      </c>
      <c r="C114" s="69" t="s">
        <v>19</v>
      </c>
      <c r="D114" s="64">
        <v>1</v>
      </c>
      <c r="E114" s="65"/>
      <c r="F114" s="65">
        <f t="shared" si="13"/>
        <v>0</v>
      </c>
    </row>
    <row r="115" spans="1:6" ht="14.5">
      <c r="A115" s="61" t="s">
        <v>92</v>
      </c>
      <c r="B115" s="66" t="s">
        <v>179</v>
      </c>
      <c r="C115" s="64" t="s">
        <v>19</v>
      </c>
      <c r="D115" s="64">
        <v>220</v>
      </c>
      <c r="E115" s="65"/>
      <c r="F115" s="65">
        <f t="shared" si="13"/>
        <v>0</v>
      </c>
    </row>
    <row r="116" spans="1:6" ht="26">
      <c r="A116" s="61" t="s">
        <v>93</v>
      </c>
      <c r="B116" s="66" t="s">
        <v>180</v>
      </c>
      <c r="C116" s="64" t="s">
        <v>9</v>
      </c>
      <c r="D116" s="64">
        <v>140</v>
      </c>
      <c r="E116" s="65"/>
      <c r="F116" s="65">
        <f t="shared" si="13"/>
        <v>0</v>
      </c>
    </row>
    <row r="117" spans="1:6" ht="13">
      <c r="A117" s="61" t="s">
        <v>94</v>
      </c>
      <c r="B117" s="66" t="s">
        <v>138</v>
      </c>
      <c r="C117" s="70" t="s">
        <v>19</v>
      </c>
      <c r="D117" s="70">
        <v>50</v>
      </c>
      <c r="E117" s="65"/>
      <c r="F117" s="65">
        <f t="shared" si="13"/>
        <v>0</v>
      </c>
    </row>
    <row r="118" spans="1:6" ht="13">
      <c r="A118" s="61" t="s">
        <v>95</v>
      </c>
      <c r="B118" s="66" t="s">
        <v>181</v>
      </c>
      <c r="C118" s="64" t="s">
        <v>15</v>
      </c>
      <c r="D118" s="64">
        <v>1</v>
      </c>
      <c r="E118" s="65"/>
      <c r="F118" s="65">
        <f t="shared" si="13"/>
        <v>0</v>
      </c>
    </row>
    <row r="119" spans="1:6" ht="13">
      <c r="A119" s="61" t="s">
        <v>96</v>
      </c>
      <c r="B119" s="66" t="s">
        <v>182</v>
      </c>
      <c r="C119" s="64" t="s">
        <v>15</v>
      </c>
      <c r="D119" s="64">
        <v>1</v>
      </c>
      <c r="E119" s="65"/>
      <c r="F119" s="65">
        <f t="shared" si="13"/>
        <v>0</v>
      </c>
    </row>
    <row r="120" spans="1:6" ht="13">
      <c r="A120" s="61" t="s">
        <v>97</v>
      </c>
      <c r="B120" s="66" t="s">
        <v>64</v>
      </c>
      <c r="C120" s="64" t="s">
        <v>15</v>
      </c>
      <c r="D120" s="64">
        <v>1</v>
      </c>
      <c r="E120" s="65"/>
      <c r="F120" s="65">
        <f t="shared" si="13"/>
        <v>0</v>
      </c>
    </row>
    <row r="121" spans="1:6" ht="13">
      <c r="A121" s="61"/>
      <c r="B121" s="71"/>
      <c r="C121" s="64"/>
      <c r="D121" s="64"/>
      <c r="E121" s="65"/>
      <c r="F121" s="65"/>
    </row>
    <row r="122" spans="1:6" ht="13">
      <c r="A122" s="57" t="s">
        <v>107</v>
      </c>
      <c r="B122" s="67" t="s">
        <v>98</v>
      </c>
      <c r="C122" s="64"/>
      <c r="D122" s="64"/>
      <c r="E122" s="65"/>
      <c r="F122" s="65"/>
    </row>
    <row r="123" spans="1:6" ht="13">
      <c r="A123" s="57"/>
      <c r="B123" s="67"/>
      <c r="C123" s="64"/>
      <c r="D123" s="64"/>
      <c r="E123" s="65"/>
      <c r="F123" s="65"/>
    </row>
    <row r="124" spans="1:6" ht="13">
      <c r="A124" s="61" t="s">
        <v>108</v>
      </c>
      <c r="B124" s="66" t="s">
        <v>192</v>
      </c>
      <c r="C124" s="64" t="s">
        <v>15</v>
      </c>
      <c r="D124" s="64">
        <v>1</v>
      </c>
      <c r="E124" s="35"/>
      <c r="F124" s="65">
        <f t="shared" ref="F124:F132" si="14">D124*E124</f>
        <v>0</v>
      </c>
    </row>
    <row r="125" spans="1:6" ht="13">
      <c r="A125" s="61" t="s">
        <v>109</v>
      </c>
      <c r="B125" s="66" t="s">
        <v>195</v>
      </c>
      <c r="C125" s="64" t="s">
        <v>15</v>
      </c>
      <c r="D125" s="64">
        <v>1</v>
      </c>
      <c r="E125" s="35"/>
      <c r="F125" s="65">
        <f t="shared" si="14"/>
        <v>0</v>
      </c>
    </row>
    <row r="126" spans="1:6" ht="13">
      <c r="A126" s="61" t="s">
        <v>110</v>
      </c>
      <c r="B126" s="66" t="s">
        <v>193</v>
      </c>
      <c r="C126" s="64" t="s">
        <v>15</v>
      </c>
      <c r="D126" s="64">
        <v>1</v>
      </c>
      <c r="E126" s="35"/>
      <c r="F126" s="65">
        <f t="shared" si="14"/>
        <v>0</v>
      </c>
    </row>
    <row r="127" spans="1:6" ht="13">
      <c r="A127" s="61" t="s">
        <v>111</v>
      </c>
      <c r="B127" s="66" t="s">
        <v>103</v>
      </c>
      <c r="C127" s="64" t="s">
        <v>15</v>
      </c>
      <c r="D127" s="64">
        <v>1</v>
      </c>
      <c r="E127" s="35"/>
      <c r="F127" s="65">
        <f t="shared" si="14"/>
        <v>0</v>
      </c>
    </row>
    <row r="128" spans="1:6" ht="13">
      <c r="A128" s="61" t="s">
        <v>112</v>
      </c>
      <c r="B128" s="66" t="s">
        <v>104</v>
      </c>
      <c r="C128" s="64" t="s">
        <v>15</v>
      </c>
      <c r="D128" s="64">
        <v>1</v>
      </c>
      <c r="E128" s="35"/>
      <c r="F128" s="65">
        <f t="shared" si="14"/>
        <v>0</v>
      </c>
    </row>
    <row r="129" spans="1:6" ht="13">
      <c r="A129" s="61" t="s">
        <v>113</v>
      </c>
      <c r="B129" s="66" t="s">
        <v>105</v>
      </c>
      <c r="C129" s="64" t="s">
        <v>15</v>
      </c>
      <c r="D129" s="64">
        <v>1</v>
      </c>
      <c r="E129" s="35"/>
      <c r="F129" s="65">
        <f t="shared" si="14"/>
        <v>0</v>
      </c>
    </row>
    <row r="130" spans="1:6" ht="13">
      <c r="A130" s="61" t="s">
        <v>136</v>
      </c>
      <c r="B130" s="66" t="s">
        <v>106</v>
      </c>
      <c r="C130" s="64" t="s">
        <v>15</v>
      </c>
      <c r="D130" s="64">
        <v>1</v>
      </c>
      <c r="E130" s="35"/>
      <c r="F130" s="65">
        <f t="shared" si="14"/>
        <v>0</v>
      </c>
    </row>
    <row r="131" spans="1:6" ht="13">
      <c r="A131" s="61"/>
      <c r="B131" s="71"/>
      <c r="C131" s="64"/>
      <c r="D131" s="64"/>
      <c r="E131" s="65"/>
      <c r="F131" s="65"/>
    </row>
    <row r="132" spans="1:6" ht="13">
      <c r="A132" s="57" t="s">
        <v>198</v>
      </c>
      <c r="B132" s="67" t="s">
        <v>199</v>
      </c>
      <c r="C132" s="64" t="s">
        <v>15</v>
      </c>
      <c r="D132" s="64">
        <v>1</v>
      </c>
      <c r="E132" s="65"/>
      <c r="F132" s="65">
        <f t="shared" si="14"/>
        <v>0</v>
      </c>
    </row>
    <row r="133" spans="1:6" ht="13">
      <c r="A133" s="61"/>
      <c r="B133" s="71"/>
      <c r="C133" s="64"/>
      <c r="D133" s="64"/>
      <c r="E133" s="65"/>
      <c r="F133" s="65"/>
    </row>
    <row r="134" spans="1:6" ht="13">
      <c r="A134" s="61"/>
      <c r="B134" s="71"/>
      <c r="C134" s="64"/>
      <c r="D134" s="64"/>
      <c r="E134" s="65"/>
      <c r="F134" s="65"/>
    </row>
    <row r="135" spans="1:6" ht="13">
      <c r="A135" s="61"/>
      <c r="B135" s="71"/>
      <c r="C135" s="64"/>
      <c r="D135" s="64"/>
      <c r="E135" s="65"/>
      <c r="F135" s="65"/>
    </row>
    <row r="136" spans="1:6" ht="13">
      <c r="A136" s="61"/>
      <c r="B136" s="67" t="s">
        <v>196</v>
      </c>
      <c r="C136" s="64"/>
      <c r="D136" s="64"/>
      <c r="E136" s="65"/>
      <c r="F136" s="65"/>
    </row>
    <row r="137" spans="1:6" ht="13">
      <c r="A137" s="61" t="s">
        <v>188</v>
      </c>
      <c r="B137" s="66" t="s">
        <v>99</v>
      </c>
      <c r="C137" s="64"/>
      <c r="D137" s="64"/>
      <c r="E137" s="65"/>
      <c r="F137" s="65">
        <f>SUM(F20:F29)</f>
        <v>0</v>
      </c>
    </row>
    <row r="138" spans="1:6" ht="13">
      <c r="A138" s="61" t="s">
        <v>189</v>
      </c>
      <c r="B138" s="66" t="s">
        <v>100</v>
      </c>
      <c r="C138" s="64"/>
      <c r="D138" s="64"/>
      <c r="E138" s="65"/>
      <c r="F138" s="65">
        <f>SUM(F33:F46)</f>
        <v>0</v>
      </c>
    </row>
    <row r="139" spans="1:6" ht="13">
      <c r="A139" s="61" t="s">
        <v>190</v>
      </c>
      <c r="B139" s="66" t="s">
        <v>101</v>
      </c>
      <c r="C139" s="64"/>
      <c r="D139" s="64"/>
      <c r="E139" s="65"/>
      <c r="F139" s="65">
        <f>SUM(F51:F83)</f>
        <v>0</v>
      </c>
    </row>
    <row r="140" spans="1:6" ht="13">
      <c r="A140" s="61" t="s">
        <v>191</v>
      </c>
      <c r="B140" s="66" t="s">
        <v>102</v>
      </c>
      <c r="C140" s="64"/>
      <c r="D140" s="64"/>
      <c r="E140" s="65"/>
      <c r="F140" s="65">
        <f>SUM(F87:F120)</f>
        <v>0</v>
      </c>
    </row>
    <row r="141" spans="1:6" ht="13">
      <c r="A141" s="61" t="s">
        <v>194</v>
      </c>
      <c r="B141" s="66" t="s">
        <v>98</v>
      </c>
      <c r="C141" s="72"/>
      <c r="D141" s="72"/>
      <c r="E141" s="72"/>
      <c r="F141" s="73">
        <f>SUM(F124:F130)</f>
        <v>0</v>
      </c>
    </row>
    <row r="142" spans="1:6" ht="13">
      <c r="A142" s="61">
        <v>6</v>
      </c>
      <c r="B142" s="66" t="s">
        <v>199</v>
      </c>
      <c r="C142" s="72"/>
      <c r="D142" s="72"/>
      <c r="E142" s="72"/>
      <c r="F142" s="73">
        <f>F132</f>
        <v>0</v>
      </c>
    </row>
    <row r="143" spans="1:6" ht="13">
      <c r="A143" s="37"/>
      <c r="B143" s="27"/>
      <c r="C143" s="28"/>
      <c r="D143" s="28"/>
      <c r="E143" s="35"/>
      <c r="F143" s="35"/>
    </row>
    <row r="144" spans="1:6" ht="13">
      <c r="A144" s="38"/>
      <c r="B144" s="34" t="s">
        <v>16</v>
      </c>
      <c r="C144" s="28"/>
      <c r="D144" s="28"/>
      <c r="E144" s="35"/>
      <c r="F144" s="36">
        <f>SUM(F137:F143)</f>
        <v>0</v>
      </c>
    </row>
    <row r="145" spans="1:6" ht="13">
      <c r="A145" s="19"/>
      <c r="B145" s="50"/>
      <c r="C145" s="49"/>
      <c r="D145" s="49"/>
      <c r="E145" s="49"/>
      <c r="F145" s="49"/>
    </row>
    <row r="146" spans="1:6">
      <c r="A146" s="56"/>
    </row>
    <row r="147" spans="1:6">
      <c r="A147" s="56"/>
    </row>
  </sheetData>
  <mergeCells count="7">
    <mergeCell ref="B11:F11"/>
    <mergeCell ref="B14:F14"/>
    <mergeCell ref="B15:F15"/>
    <mergeCell ref="D8:F8"/>
    <mergeCell ref="D9:F9"/>
    <mergeCell ref="B12:F12"/>
    <mergeCell ref="B13:F13"/>
  </mergeCells>
  <phoneticPr fontId="27" type="noConversion"/>
  <hyperlinks>
    <hyperlink ref="C3" r:id="rId1" xr:uid="{00000000-0004-0000-0000-000000000000}"/>
    <hyperlink ref="C4" r:id="rId2" xr:uid="{00000000-0004-0000-0000-000001000000}"/>
  </hyperlinks>
  <pageMargins left="0.25" right="0.25" top="0.75" bottom="0.75" header="0.3" footer="0.3"/>
  <pageSetup paperSize="9" scale="68" orientation="portrait" useFirstPageNumber="1" verticalDpi="300" r:id="rId3"/>
  <headerFooter alignWithMargins="0">
    <oddHeader>&amp;L&amp;A&amp;R&amp;F</oddHeader>
    <oddFooter>&amp;CStránka &amp;P</oddFooter>
  </headerFooter>
  <rowBreaks count="3" manualBreakCount="3">
    <brk id="47" max="5" man="1"/>
    <brk id="83" max="5" man="1"/>
    <brk id="120" max="5" man="1"/>
  </rowBreaks>
  <ignoredErrors>
    <ignoredError sqref="A137 A138:A141" numberStoredAsText="1"/>
    <ignoredError sqref="A129:A130 A112:A120 A107:A111 A105:A106 A85:A104 A18:A83" twoDigitTextYear="1"/>
  </ignoredErrors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Čepro a.s. Sedlnice</vt:lpstr>
      <vt:lpstr>'Čepro a.s. Sedlnice'!Oblast_tisku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2020-10-21T16:09:05Z</dcterms:created>
  <dcterms:modified xsi:type="dcterms:W3CDTF">2024-09-19T10:45:15Z</dcterms:modified>
</cp:coreProperties>
</file>